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jeremychristensen/Library/CloudStorage/GoogleDrive-jchristensen@freedomclassical.org/My Drive/Compliance/2025/Staffing/"/>
    </mc:Choice>
  </mc:AlternateContent>
  <xr:revisionPtr revIDLastSave="0" documentId="8_{B077DB63-91F2-8B4E-A412-D6B7C84D2920}" xr6:coauthVersionLast="47" xr6:coauthVersionMax="47" xr10:uidLastSave="{00000000-0000-0000-0000-000000000000}"/>
  <bookViews>
    <workbookView xWindow="14840" yWindow="600" windowWidth="28420" windowHeight="22880" xr2:uid="{B4C25730-0228-47A6-922D-182CFF234137}"/>
  </bookViews>
  <sheets>
    <sheet name="Report Overview" sheetId="5" r:id="rId1"/>
    <sheet name="Average Class Size" sheetId="2" r:id="rId2"/>
    <sheet name="Staffing" sheetId="1" r:id="rId3"/>
    <sheet name="Per Pupil Funding" sheetId="3" r:id="rId4"/>
    <sheet name="Weighted Funding"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4" l="1"/>
  <c r="B7" i="3"/>
  <c r="E23" i="2" l="1"/>
  <c r="F23" i="2"/>
  <c r="B10" i="3" s="1"/>
  <c r="G23" i="2"/>
  <c r="D23" i="2"/>
  <c r="I11" i="2"/>
  <c r="I12" i="2"/>
  <c r="I13" i="2"/>
  <c r="I14" i="2"/>
  <c r="I15" i="2"/>
  <c r="I16" i="2"/>
  <c r="I17" i="2"/>
  <c r="I18" i="2"/>
  <c r="H11" i="2"/>
  <c r="H12" i="2"/>
  <c r="H13" i="2"/>
  <c r="H14" i="2"/>
  <c r="H15" i="2"/>
  <c r="H16" i="2"/>
  <c r="H17" i="2"/>
  <c r="H18" i="2"/>
  <c r="I10" i="2"/>
  <c r="H10" i="2"/>
  <c r="C30" i="4"/>
  <c r="B30" i="4"/>
  <c r="C20" i="4"/>
  <c r="B20" i="4"/>
  <c r="C10" i="4"/>
  <c r="I23" i="2" l="1"/>
  <c r="H23" i="2"/>
  <c r="B13" i="3"/>
  <c r="C10" i="3" l="1"/>
  <c r="C13" i="3"/>
  <c r="C7" i="3"/>
</calcChain>
</file>

<file path=xl/sharedStrings.xml><?xml version="1.0" encoding="utf-8"?>
<sst xmlns="http://schemas.openxmlformats.org/spreadsheetml/2006/main" count="103" uniqueCount="72">
  <si>
    <t>Annual Staffing and Budget Comparison Report for School Districts</t>
  </si>
  <si>
    <t xml:space="preserve">Nevada Revised Statute (NRS) 387.12468 requires each public school district and school to create a report that includes a description of the personnel employed and services provided during the immediately preceding school year and any changes the school anticipates making to the personnel and services during the current school year.  According to the statute, these reports are to be posted on the respective district or school web site by October 1 of each year. </t>
  </si>
  <si>
    <t>Additionally, NRS 387.12468 requires the Nevada Department of Education (NDE) to prescribe by regulation the format and contents of the information provided in the reports for school districts and schools. The following must be included in the reports:</t>
  </si>
  <si>
    <r>
      <t>a)</t>
    </r>
    <r>
      <rPr>
        <sz val="7"/>
        <color theme="1"/>
        <rFont val="Times New Roman"/>
        <family val="1"/>
      </rPr>
      <t xml:space="preserve">     </t>
    </r>
    <r>
      <rPr>
        <sz val="11"/>
        <color theme="1"/>
        <rFont val="Arial"/>
        <family val="2"/>
      </rPr>
      <t>Each grade level at which the public school enrolls pupils;</t>
    </r>
  </si>
  <si>
    <r>
      <t>b)</t>
    </r>
    <r>
      <rPr>
        <sz val="7"/>
        <color theme="1"/>
        <rFont val="Times New Roman"/>
        <family val="1"/>
      </rPr>
      <t xml:space="preserve">     </t>
    </r>
    <r>
      <rPr>
        <sz val="11"/>
        <color theme="1"/>
        <rFont val="Arial"/>
        <family val="2"/>
      </rPr>
      <t>The number of pupils attending the public school;</t>
    </r>
  </si>
  <si>
    <r>
      <t>c)</t>
    </r>
    <r>
      <rPr>
        <sz val="7"/>
        <color theme="1"/>
        <rFont val="Times New Roman"/>
        <family val="1"/>
      </rPr>
      <t xml:space="preserve">     </t>
    </r>
    <r>
      <rPr>
        <sz val="11"/>
        <color theme="1"/>
        <rFont val="Arial"/>
        <family val="2"/>
      </rPr>
      <t>The average class size at the public school;</t>
    </r>
  </si>
  <si>
    <r>
      <t>d)</t>
    </r>
    <r>
      <rPr>
        <sz val="7"/>
        <color theme="1"/>
        <rFont val="Times New Roman"/>
        <family val="1"/>
      </rPr>
      <t xml:space="preserve">     </t>
    </r>
    <r>
      <rPr>
        <sz val="11"/>
        <color theme="1"/>
        <rFont val="Arial"/>
        <family val="2"/>
      </rPr>
      <t>The number of persons employed by the public school to provide instruction, support to pupils, administrative support, and other services to pupils;</t>
    </r>
  </si>
  <si>
    <r>
      <t>e)</t>
    </r>
    <r>
      <rPr>
        <sz val="7"/>
        <color theme="1"/>
        <rFont val="Times New Roman"/>
        <family val="1"/>
      </rPr>
      <t xml:space="preserve">     </t>
    </r>
    <r>
      <rPr>
        <sz val="11"/>
        <color theme="1"/>
        <rFont val="Arial"/>
        <family val="2"/>
      </rPr>
      <t>The professional development provided by the public school;</t>
    </r>
  </si>
  <si>
    <r>
      <t>f)</t>
    </r>
    <r>
      <rPr>
        <sz val="7"/>
        <color theme="1"/>
        <rFont val="Times New Roman"/>
        <family val="1"/>
      </rPr>
      <t xml:space="preserve">       </t>
    </r>
    <r>
      <rPr>
        <sz val="11"/>
        <color theme="1"/>
        <rFont val="Arial"/>
        <family val="2"/>
      </rPr>
      <t>The amount of money spent per pupil for supplies, materials, equipment and textbooks;</t>
    </r>
  </si>
  <si>
    <r>
      <t>g)</t>
    </r>
    <r>
      <rPr>
        <sz val="7"/>
        <color theme="1"/>
        <rFont val="Times New Roman"/>
        <family val="1"/>
      </rPr>
      <t xml:space="preserve">     </t>
    </r>
    <r>
      <rPr>
        <sz val="11"/>
        <color theme="1"/>
        <rFont val="Arial"/>
        <family val="2"/>
      </rPr>
      <t>For each category of pupils for which the public school receives any additional (weighted) funding, including pupils with disabilities, pupils who are English learners, pupils who are At-Risk, and pupils who are Gifted and Talented:</t>
    </r>
  </si>
  <si>
    <r>
      <t>a.</t>
    </r>
    <r>
      <rPr>
        <sz val="7"/>
        <color theme="1"/>
        <rFont val="Times New Roman"/>
        <family val="1"/>
      </rPr>
      <t xml:space="preserve">     </t>
    </r>
    <r>
      <rPr>
        <sz val="11"/>
        <color theme="1"/>
        <rFont val="Arial"/>
        <family val="2"/>
      </rPr>
      <t>The number of pupils in each category or subcategory attending the public school</t>
    </r>
  </si>
  <si>
    <r>
      <t>b.</t>
    </r>
    <r>
      <rPr>
        <sz val="7"/>
        <color theme="1"/>
        <rFont val="Times New Roman"/>
        <family val="1"/>
      </rPr>
      <t xml:space="preserve">     </t>
    </r>
    <r>
      <rPr>
        <sz val="11"/>
        <color theme="1"/>
        <rFont val="Arial"/>
        <family val="2"/>
      </rPr>
      <t>The number of persons employed by the public school to provide instruction, support to pupils, administrative support, and other services to these student groups</t>
    </r>
  </si>
  <si>
    <r>
      <t>h)</t>
    </r>
    <r>
      <rPr>
        <sz val="7"/>
        <color theme="1"/>
        <rFont val="Times New Roman"/>
        <family val="1"/>
      </rPr>
      <t xml:space="preserve">     </t>
    </r>
    <r>
      <rPr>
        <sz val="11"/>
        <color theme="1"/>
        <rFont val="Arial"/>
        <family val="2"/>
      </rPr>
      <t>The total amount of money received to support the operation of the public school, divided by the number of pupils enrolled in the public school and expressed as a per pupil amount</t>
    </r>
  </si>
  <si>
    <r>
      <t>i)</t>
    </r>
    <r>
      <rPr>
        <sz val="7"/>
        <color theme="1"/>
        <rFont val="Times New Roman"/>
        <family val="1"/>
      </rPr>
      <t xml:space="preserve">       </t>
    </r>
    <r>
      <rPr>
        <sz val="11"/>
        <color theme="1"/>
        <rFont val="Arial"/>
        <family val="2"/>
      </rPr>
      <t xml:space="preserve">The total amount of money received by the public school as adjusted base per pupil funding, divided by the number of pupils enrolled in the public school and expressed as a per pupil amount </t>
    </r>
  </si>
  <si>
    <r>
      <t>j)</t>
    </r>
    <r>
      <rPr>
        <sz val="7"/>
        <color theme="1"/>
        <rFont val="Times New Roman"/>
        <family val="1"/>
      </rPr>
      <t xml:space="preserve">       </t>
    </r>
    <r>
      <rPr>
        <sz val="11"/>
        <color theme="1"/>
        <rFont val="Arial"/>
        <family val="2"/>
      </rPr>
      <t>The amount of money received by the public school as weighted funding for each category of pupils supported by weighted funding, divided by the number of pupils enrolled in the public school who are identified in the appropriate category and expressed as a per pupil amount for each category</t>
    </r>
  </si>
  <si>
    <t>NDE developed separate templates for the school district and school reports and identified data sources for completing the report.  The overarching goal is to complete the reports, to the extent possible, using readily available data, such as the NRS 387.303 report (often referred to as the “387 report”), Pupil-Centered Funding Plan annual allocation, and the final amended budgets for school districts.  Additionally, the use of standardized data sources will allow for comparability of information between districts and individual schools.</t>
  </si>
  <si>
    <t>Annual Staffing and Budget Comparison Report for Public Schools</t>
  </si>
  <si>
    <t>The table below identified the grade levels taught at this public school and the number of teachers and pupils enrolled in the school during the years indicated.</t>
  </si>
  <si>
    <r>
      <t xml:space="preserve">In this table, the average class size is based on the number of students in each grade level divided by the number of teachers in each grade level; it is </t>
    </r>
    <r>
      <rPr>
        <b/>
        <sz val="11"/>
        <color theme="1"/>
        <rFont val="Calibri"/>
        <family val="2"/>
        <scheme val="minor"/>
      </rPr>
      <t xml:space="preserve">not necessarily </t>
    </r>
    <r>
      <rPr>
        <sz val="11"/>
        <color theme="1"/>
        <rFont val="Calibri"/>
        <family val="2"/>
        <scheme val="minor"/>
      </rPr>
      <t>reflective of the average class sizes in the school.  Some teachers support multiple grade levels; their time is allocated in this report on a proportional basis (based on .25 increments).  For elementary schools, it is important to note that this data may not match the Class Size Reduction Report.  Additionally, information for middle and high schools may be skewed because individual teachers teach classes that include multiple grade levels.</t>
    </r>
  </si>
  <si>
    <t>Grade Levels Offered by Public School</t>
  </si>
  <si>
    <t>Number of Teachers by Public School</t>
  </si>
  <si>
    <t>Number of Pupils Enrolled in Public School</t>
  </si>
  <si>
    <t>Average Class Size in Public School</t>
  </si>
  <si>
    <t>Grade Levels</t>
  </si>
  <si>
    <t>K</t>
  </si>
  <si>
    <t>Total</t>
  </si>
  <si>
    <t>Staff Employed at the Public School</t>
  </si>
  <si>
    <t>By Position Type</t>
  </si>
  <si>
    <t>Instruction</t>
  </si>
  <si>
    <t>Student Support</t>
  </si>
  <si>
    <t>Administrative Support</t>
  </si>
  <si>
    <t>Other Personnel</t>
  </si>
  <si>
    <t>Professional Development Provided to Teachers</t>
  </si>
  <si>
    <t>Per Pupil Funding for Selected Activities</t>
  </si>
  <si>
    <t>Pupils Enrolled at the School</t>
  </si>
  <si>
    <t>Amount Spent for Supplies, Materials, Equipment and Textbooks</t>
  </si>
  <si>
    <t>Per Pupil Amount Expended</t>
  </si>
  <si>
    <t>Total Amount of Funding Received to Support Operations</t>
  </si>
  <si>
    <t xml:space="preserve">Per Pupil Amount of Funding Received </t>
  </si>
  <si>
    <t>Total Amount of Adjusted Base Received as Adjusted Base Funding</t>
  </si>
  <si>
    <t xml:space="preserve">Per Pupil Amount of Adjusted Base Received </t>
  </si>
  <si>
    <t xml:space="preserve">The PCFP allocates additional weighted funding for three student groups:  students who are English Learners (EL), students who are At-Risk, and students who are Gifted and Talented (GATE).  Through the PCPF, funding is allocated to school districts for each weighted category. Per pupil funding for students included in more than one weighted category is based on the category with the highest weight.  However, students included in more than one weighted category are to receive all services for which they are eligible.  
School districts may add additional funding for these weighted categories.  The amounts included in this report reflect all funding expended or budgeted by the school district for this purpose. 
 If a staff member's time is allocated to multiple areas, that time is allocated accordingly. For example, if a teacher spends one quarter of their time working with students who are EL, that is  represented as .25.
</t>
  </si>
  <si>
    <t xml:space="preserve">Weighted Categories </t>
  </si>
  <si>
    <t>Pupils who are English Learners</t>
  </si>
  <si>
    <t>Number of English Learners (EL)</t>
  </si>
  <si>
    <t>Amount Received for EL</t>
  </si>
  <si>
    <t>Per Pupil Amount Received for EL</t>
  </si>
  <si>
    <t>Number of Teachers Employed to Provide EL Services</t>
  </si>
  <si>
    <t xml:space="preserve">Number of Staff Employed to Provide Support to EL </t>
  </si>
  <si>
    <t>Number of Administrative Staff Employed to Provide EL Services</t>
  </si>
  <si>
    <t xml:space="preserve">Number of Other Personnel that Provide EL Services </t>
  </si>
  <si>
    <t>Pupils who are At-Risk</t>
  </si>
  <si>
    <t>Number of At-Risk Pupils</t>
  </si>
  <si>
    <t>Amount Received for At-Risk</t>
  </si>
  <si>
    <t>Per Pupil Amount Received for At-Risk</t>
  </si>
  <si>
    <t>Number of Teachers Employed to Provide At-Risk Services</t>
  </si>
  <si>
    <t xml:space="preserve">Number of Staff Employed to Provide Support to At-Risk </t>
  </si>
  <si>
    <t>Number of Administrative Staff Employed to Provide At-Risk Services</t>
  </si>
  <si>
    <t xml:space="preserve">Number of Other Personnel that Provide At-Risk Services </t>
  </si>
  <si>
    <t>Pupils who are Gifted and Talented</t>
  </si>
  <si>
    <t>Number of Gifted and Talented (GATE) Pupils</t>
  </si>
  <si>
    <t xml:space="preserve">Amount Received for GATE </t>
  </si>
  <si>
    <t>Per Pupil GATE Amount</t>
  </si>
  <si>
    <t>Number of Teachers Employed to Provide GATE Services</t>
  </si>
  <si>
    <t>Number of Staff Employed to Provide Support to GATE</t>
  </si>
  <si>
    <t>Number of Administrative Staff Employed to Provide GATE Services</t>
  </si>
  <si>
    <t xml:space="preserve">Number of Other Personnel that Provide GATE Services </t>
  </si>
  <si>
    <t>2023 
(actual)</t>
  </si>
  <si>
    <t>2024 
(budgeted)</t>
  </si>
  <si>
    <t xml:space="preserve">2023 
(actual) </t>
  </si>
  <si>
    <t>X</t>
  </si>
  <si>
    <t>Classical Education, Access Literacy, Socratic Discussion, Latin, Hake Grammar, Saxon Math, Reveal Math, CPI Interventions, Successful PLC Teams, Model Code of Ethics, Teaching for Deeper Learning, Lesson Plan Fundamentals, Test Administration, Planning for Differentiation, Active Shooter Response, Stop the Bleed, Gender Diversity and Inclusion, MyEducationData, Map FLuency, Whole Brain Teaching, CHAMPS, TLAC Strategues,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</si>
</sst>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b/>
      <u/>
      <sz val="11"/>
      <color theme="1"/>
      <name val="Calibri"/>
      <family val="2"/>
      <scheme val="minor"/>
    </font>
    <font>
      <b/>
      <sz val="11"/>
      <color theme="1"/>
      <name val="Calibri"/>
      <family val="2"/>
      <scheme val="minor"/>
    </font>
    <font>
      <sz val="11"/>
      <color theme="1"/>
      <name val="Arial"/>
      <family val="2"/>
    </font>
    <font>
      <sz val="7"/>
      <color theme="1"/>
      <name val="Times New Roman"/>
      <family val="1"/>
    </font>
    <font>
      <b/>
      <sz val="11"/>
      <color theme="1"/>
      <name val="Arial"/>
      <family val="2"/>
    </font>
    <font>
      <i/>
      <sz val="11"/>
      <color theme="1"/>
      <name val="Calibri"/>
      <family val="2"/>
      <scheme val="minor"/>
    </font>
    <font>
      <sz val="11"/>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s>
  <cellStyleXfs count="2">
    <xf numFmtId="0" fontId="0" fillId="0" borderId="0"/>
    <xf numFmtId="44" fontId="7" fillId="0" borderId="0" applyFont="0" applyFill="0" applyBorder="0" applyAlignment="0" applyProtection="0"/>
  </cellStyleXfs>
  <cellXfs count="31">
    <xf numFmtId="0" fontId="0" fillId="0" borderId="0" xfId="0"/>
    <xf numFmtId="0" fontId="0" fillId="0" borderId="0" xfId="0" applyAlignment="1">
      <alignment horizontal="center" vertical="center"/>
    </xf>
    <xf numFmtId="0" fontId="2" fillId="0" borderId="0" xfId="0" applyFont="1"/>
    <xf numFmtId="0" fontId="3" fillId="0" borderId="0" xfId="0" applyFont="1" applyAlignment="1">
      <alignment vertical="center" wrapText="1"/>
    </xf>
    <xf numFmtId="0" fontId="0" fillId="0" borderId="0" xfId="0" applyAlignment="1">
      <alignment wrapText="1"/>
    </xf>
    <xf numFmtId="0" fontId="3" fillId="0" borderId="0" xfId="0" applyFont="1" applyAlignment="1">
      <alignment horizontal="left" vertical="center" wrapText="1"/>
    </xf>
    <xf numFmtId="0" fontId="5" fillId="0" borderId="0" xfId="0" applyFont="1" applyAlignment="1">
      <alignment wrapText="1"/>
    </xf>
    <xf numFmtId="0" fontId="3" fillId="0" borderId="0" xfId="0" applyFont="1" applyAlignment="1">
      <alignment vertical="top"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xf>
    <xf numFmtId="0" fontId="2" fillId="0" borderId="1" xfId="0" applyFont="1" applyBorder="1" applyAlignment="1">
      <alignment horizontal="center" vertical="center" wrapText="1"/>
    </xf>
    <xf numFmtId="2" fontId="0" fillId="0" borderId="1" xfId="0" applyNumberFormat="1" applyBorder="1"/>
    <xf numFmtId="0" fontId="0" fillId="0" borderId="0" xfId="0" applyAlignment="1">
      <alignment vertical="top"/>
    </xf>
    <xf numFmtId="0" fontId="2" fillId="0" borderId="1" xfId="0" applyFont="1" applyBorder="1"/>
    <xf numFmtId="0" fontId="0" fillId="0" borderId="0" xfId="0" applyAlignment="1">
      <alignment vertical="top" wrapText="1"/>
    </xf>
    <xf numFmtId="2" fontId="0" fillId="2" borderId="1" xfId="0" applyNumberFormat="1" applyFill="1" applyBorder="1"/>
    <xf numFmtId="2" fontId="0" fillId="0" borderId="1" xfId="0" applyNumberFormat="1" applyBorder="1" applyAlignment="1">
      <alignment horizontal="center" vertical="center"/>
    </xf>
    <xf numFmtId="0" fontId="1" fillId="0" borderId="1" xfId="0" applyFont="1" applyBorder="1" applyAlignment="1">
      <alignment horizontal="center" vertical="center"/>
    </xf>
    <xf numFmtId="44" fontId="0" fillId="0" borderId="1" xfId="1" applyFont="1" applyFill="1" applyBorder="1" applyAlignment="1">
      <alignment horizontal="center" vertical="center"/>
    </xf>
    <xf numFmtId="0" fontId="8" fillId="0" borderId="4" xfId="0" applyFont="1" applyBorder="1" applyAlignment="1">
      <alignment horizontal="center" vertical="center"/>
    </xf>
    <xf numFmtId="0" fontId="0" fillId="0" borderId="0" xfId="0" applyAlignment="1">
      <alignment horizontal="left" vertical="top" wrapText="1"/>
    </xf>
    <xf numFmtId="0" fontId="0" fillId="0" borderId="1" xfId="0" applyBorder="1" applyAlignment="1">
      <alignment horizontal="right" inden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0" fillId="0" borderId="1" xfId="0" applyBorder="1" applyAlignment="1">
      <alignment horizontal="center" wrapText="1"/>
    </xf>
    <xf numFmtId="0" fontId="2" fillId="0" borderId="1" xfId="0" applyFont="1" applyBorder="1" applyAlignment="1">
      <alignment horizontal="center"/>
    </xf>
    <xf numFmtId="0" fontId="2" fillId="0" borderId="1" xfId="0" applyFont="1" applyBorder="1" applyAlignment="1">
      <alignment horizontal="left"/>
    </xf>
    <xf numFmtId="0" fontId="6" fillId="2" borderId="5" xfId="0" applyFont="1" applyFill="1" applyBorder="1" applyAlignment="1">
      <alignment horizontal="center" wrapText="1"/>
    </xf>
    <xf numFmtId="0" fontId="6" fillId="2" borderId="0" xfId="0" applyFont="1" applyFill="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A4D00-C547-4A08-9B35-0D8122D6AA32}">
  <dimension ref="A1:A20"/>
  <sheetViews>
    <sheetView tabSelected="1" workbookViewId="0">
      <selection activeCell="A11" sqref="A11"/>
    </sheetView>
  </sheetViews>
  <sheetFormatPr baseColWidth="10" defaultColWidth="97.6640625" defaultRowHeight="15" x14ac:dyDescent="0.2"/>
  <cols>
    <col min="1" max="1" width="125.5" style="4" customWidth="1"/>
    <col min="2" max="16384" width="97.6640625" style="4"/>
  </cols>
  <sheetData>
    <row r="1" spans="1:1" ht="16" x14ac:dyDescent="0.2">
      <c r="A1" s="6" t="s">
        <v>0</v>
      </c>
    </row>
    <row r="3" spans="1:1" ht="60" x14ac:dyDescent="0.2">
      <c r="A3" s="3" t="s">
        <v>1</v>
      </c>
    </row>
    <row r="4" spans="1:1" x14ac:dyDescent="0.2">
      <c r="A4" s="3"/>
    </row>
    <row r="5" spans="1:1" ht="34.25" customHeight="1" x14ac:dyDescent="0.2">
      <c r="A5" s="3" t="s">
        <v>2</v>
      </c>
    </row>
    <row r="6" spans="1:1" x14ac:dyDescent="0.2">
      <c r="A6" s="3"/>
    </row>
    <row r="7" spans="1:1" x14ac:dyDescent="0.2">
      <c r="A7" s="5" t="s">
        <v>3</v>
      </c>
    </row>
    <row r="8" spans="1:1" x14ac:dyDescent="0.2">
      <c r="A8" s="5" t="s">
        <v>4</v>
      </c>
    </row>
    <row r="9" spans="1:1" x14ac:dyDescent="0.2">
      <c r="A9" s="5" t="s">
        <v>5</v>
      </c>
    </row>
    <row r="10" spans="1:1" ht="30" x14ac:dyDescent="0.2">
      <c r="A10" s="5" t="s">
        <v>6</v>
      </c>
    </row>
    <row r="11" spans="1:1" x14ac:dyDescent="0.2">
      <c r="A11" s="5" t="s">
        <v>7</v>
      </c>
    </row>
    <row r="12" spans="1:1" x14ac:dyDescent="0.2">
      <c r="A12" s="5" t="s">
        <v>8</v>
      </c>
    </row>
    <row r="13" spans="1:1" ht="30" x14ac:dyDescent="0.2">
      <c r="A13" s="5" t="s">
        <v>9</v>
      </c>
    </row>
    <row r="14" spans="1:1" x14ac:dyDescent="0.2">
      <c r="A14" s="5" t="s">
        <v>10</v>
      </c>
    </row>
    <row r="15" spans="1:1" ht="30" x14ac:dyDescent="0.2">
      <c r="A15" s="5" t="s">
        <v>11</v>
      </c>
    </row>
    <row r="16" spans="1:1" ht="30" x14ac:dyDescent="0.2">
      <c r="A16" s="5" t="s">
        <v>12</v>
      </c>
    </row>
    <row r="17" spans="1:1" ht="30" x14ac:dyDescent="0.2">
      <c r="A17" s="5" t="s">
        <v>13</v>
      </c>
    </row>
    <row r="18" spans="1:1" ht="45" x14ac:dyDescent="0.2">
      <c r="A18" s="5" t="s">
        <v>14</v>
      </c>
    </row>
    <row r="20" spans="1:1" ht="57" customHeight="1" x14ac:dyDescent="0.2">
      <c r="A20" s="7" t="s">
        <v>15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DA085-4C49-491C-B94B-4F34F7F2E3AC}">
  <dimension ref="A1:Q23"/>
  <sheetViews>
    <sheetView workbookViewId="0">
      <selection activeCell="E19" sqref="E19"/>
    </sheetView>
  </sheetViews>
  <sheetFormatPr baseColWidth="10" defaultColWidth="8.83203125" defaultRowHeight="15" x14ac:dyDescent="0.2"/>
  <cols>
    <col min="1" max="1" width="12.5" customWidth="1"/>
    <col min="2" max="2" width="11.5" style="1" customWidth="1"/>
    <col min="3" max="3" width="11.33203125" style="1" customWidth="1"/>
    <col min="4" max="4" width="10.6640625" customWidth="1"/>
    <col min="5" max="5" width="11.5" customWidth="1"/>
    <col min="6" max="7" width="12.33203125" customWidth="1"/>
    <col min="8" max="8" width="10.33203125" customWidth="1"/>
    <col min="9" max="9" width="10.5" customWidth="1"/>
  </cols>
  <sheetData>
    <row r="1" spans="1:17" x14ac:dyDescent="0.2">
      <c r="A1" s="2" t="s">
        <v>16</v>
      </c>
    </row>
    <row r="3" spans="1:17" ht="29" customHeight="1" x14ac:dyDescent="0.2">
      <c r="A3" s="21" t="s">
        <v>17</v>
      </c>
      <c r="B3" s="21"/>
      <c r="C3" s="21"/>
      <c r="D3" s="21"/>
      <c r="E3" s="21"/>
      <c r="F3" s="21"/>
      <c r="G3" s="21"/>
      <c r="H3" s="21"/>
      <c r="I3" s="21"/>
    </row>
    <row r="5" spans="1:17" ht="74" customHeight="1" x14ac:dyDescent="0.2">
      <c r="A5" s="21" t="s">
        <v>18</v>
      </c>
      <c r="B5" s="21"/>
      <c r="C5" s="21"/>
      <c r="D5" s="21"/>
      <c r="E5" s="21"/>
      <c r="F5" s="21"/>
      <c r="G5" s="21"/>
      <c r="H5" s="21"/>
      <c r="I5" s="21"/>
    </row>
    <row r="7" spans="1:17" ht="29" customHeight="1" x14ac:dyDescent="0.2">
      <c r="B7" s="23" t="s">
        <v>19</v>
      </c>
      <c r="C7" s="24"/>
      <c r="D7" s="25" t="s">
        <v>20</v>
      </c>
      <c r="E7" s="25"/>
      <c r="F7" s="25" t="s">
        <v>21</v>
      </c>
      <c r="G7" s="26"/>
      <c r="H7" s="25" t="s">
        <v>22</v>
      </c>
      <c r="I7" s="25"/>
      <c r="K7" s="15"/>
      <c r="L7" s="15"/>
      <c r="M7" s="15"/>
      <c r="N7" s="15"/>
      <c r="O7" s="15"/>
      <c r="P7" s="15"/>
      <c r="Q7" s="15"/>
    </row>
    <row r="8" spans="1:17" ht="28.75" customHeight="1" x14ac:dyDescent="0.2">
      <c r="A8" s="8"/>
      <c r="B8" s="11" t="s">
        <v>67</v>
      </c>
      <c r="C8" s="11" t="s">
        <v>68</v>
      </c>
      <c r="D8" s="11" t="s">
        <v>67</v>
      </c>
      <c r="E8" s="11" t="s">
        <v>68</v>
      </c>
      <c r="F8" s="11" t="s">
        <v>67</v>
      </c>
      <c r="G8" s="11" t="s">
        <v>68</v>
      </c>
      <c r="H8" s="11" t="s">
        <v>67</v>
      </c>
      <c r="I8" s="11" t="s">
        <v>68</v>
      </c>
      <c r="K8" s="15"/>
      <c r="L8" s="15"/>
      <c r="M8" s="15"/>
      <c r="N8" s="15"/>
      <c r="O8" s="15"/>
      <c r="P8" s="15"/>
      <c r="Q8" s="15"/>
    </row>
    <row r="9" spans="1:17" x14ac:dyDescent="0.2">
      <c r="A9" s="8" t="s">
        <v>23</v>
      </c>
      <c r="B9" s="9"/>
      <c r="C9" s="9"/>
      <c r="D9" s="12"/>
      <c r="E9" s="12"/>
      <c r="F9" s="12"/>
      <c r="G9" s="12"/>
      <c r="H9" s="8"/>
      <c r="I9" s="8"/>
    </row>
    <row r="10" spans="1:17" x14ac:dyDescent="0.2">
      <c r="A10" s="10" t="s">
        <v>24</v>
      </c>
      <c r="B10" s="20" t="s">
        <v>70</v>
      </c>
      <c r="C10" s="20" t="s">
        <v>70</v>
      </c>
      <c r="D10" s="16">
        <v>4</v>
      </c>
      <c r="E10" s="16">
        <v>4</v>
      </c>
      <c r="F10" s="12">
        <v>96.795978749999989</v>
      </c>
      <c r="G10" s="12">
        <v>100</v>
      </c>
      <c r="H10" s="12">
        <f>F10/D10</f>
        <v>24.198994687499997</v>
      </c>
      <c r="I10" s="8">
        <f>G10/E10</f>
        <v>25</v>
      </c>
    </row>
    <row r="11" spans="1:17" x14ac:dyDescent="0.2">
      <c r="A11" s="10">
        <v>1</v>
      </c>
      <c r="B11" s="20" t="s">
        <v>70</v>
      </c>
      <c r="C11" s="20" t="s">
        <v>70</v>
      </c>
      <c r="D11" s="16">
        <v>4</v>
      </c>
      <c r="E11" s="16">
        <v>4</v>
      </c>
      <c r="F11" s="12">
        <v>114.58121725000001</v>
      </c>
      <c r="G11" s="12">
        <v>100</v>
      </c>
      <c r="H11" s="12">
        <f t="shared" ref="H11:H23" si="0">F11/D11</f>
        <v>28.645304312500002</v>
      </c>
      <c r="I11" s="8">
        <f t="shared" ref="I11:I23" si="1">G11/E11</f>
        <v>25</v>
      </c>
    </row>
    <row r="12" spans="1:17" x14ac:dyDescent="0.2">
      <c r="A12" s="10">
        <v>2</v>
      </c>
      <c r="B12" s="20" t="s">
        <v>70</v>
      </c>
      <c r="C12" s="20" t="s">
        <v>70</v>
      </c>
      <c r="D12" s="16">
        <v>4</v>
      </c>
      <c r="E12" s="16">
        <v>4</v>
      </c>
      <c r="F12" s="12">
        <v>126.48109775</v>
      </c>
      <c r="G12" s="12">
        <v>120</v>
      </c>
      <c r="H12" s="12">
        <f t="shared" si="0"/>
        <v>31.620274437500001</v>
      </c>
      <c r="I12" s="8">
        <f t="shared" si="1"/>
        <v>30</v>
      </c>
    </row>
    <row r="13" spans="1:17" x14ac:dyDescent="0.2">
      <c r="A13" s="10">
        <v>3</v>
      </c>
      <c r="B13" s="20" t="s">
        <v>70</v>
      </c>
      <c r="C13" s="20" t="s">
        <v>70</v>
      </c>
      <c r="D13" s="16">
        <v>4</v>
      </c>
      <c r="E13" s="16">
        <v>4</v>
      </c>
      <c r="F13" s="12">
        <v>121.59791525</v>
      </c>
      <c r="G13" s="12">
        <v>120</v>
      </c>
      <c r="H13" s="12">
        <f t="shared" si="0"/>
        <v>30.3994788125</v>
      </c>
      <c r="I13" s="8">
        <f t="shared" si="1"/>
        <v>30</v>
      </c>
    </row>
    <row r="14" spans="1:17" x14ac:dyDescent="0.2">
      <c r="A14" s="10">
        <v>4</v>
      </c>
      <c r="B14" s="20" t="s">
        <v>70</v>
      </c>
      <c r="C14" s="20" t="s">
        <v>70</v>
      </c>
      <c r="D14" s="16">
        <v>4</v>
      </c>
      <c r="E14" s="16">
        <v>4</v>
      </c>
      <c r="F14" s="12">
        <v>120.112261</v>
      </c>
      <c r="G14" s="12">
        <v>120</v>
      </c>
      <c r="H14" s="12">
        <f t="shared" si="0"/>
        <v>30.028065250000001</v>
      </c>
      <c r="I14" s="8">
        <f t="shared" si="1"/>
        <v>30</v>
      </c>
    </row>
    <row r="15" spans="1:17" x14ac:dyDescent="0.2">
      <c r="A15" s="10">
        <v>5</v>
      </c>
      <c r="B15" s="20" t="s">
        <v>70</v>
      </c>
      <c r="C15" s="20" t="s">
        <v>70</v>
      </c>
      <c r="D15" s="16">
        <v>4</v>
      </c>
      <c r="E15" s="16">
        <v>4</v>
      </c>
      <c r="F15" s="12">
        <v>117.99226175</v>
      </c>
      <c r="G15" s="12">
        <v>120</v>
      </c>
      <c r="H15" s="12">
        <f t="shared" si="0"/>
        <v>29.498065437499999</v>
      </c>
      <c r="I15" s="8">
        <f t="shared" si="1"/>
        <v>30</v>
      </c>
    </row>
    <row r="16" spans="1:17" x14ac:dyDescent="0.2">
      <c r="A16" s="10">
        <v>6</v>
      </c>
      <c r="B16" s="20" t="s">
        <v>70</v>
      </c>
      <c r="C16" s="20" t="s">
        <v>70</v>
      </c>
      <c r="D16" s="16">
        <v>4</v>
      </c>
      <c r="E16" s="16">
        <v>4</v>
      </c>
      <c r="F16" s="12">
        <v>120.54397075</v>
      </c>
      <c r="G16" s="12">
        <v>135</v>
      </c>
      <c r="H16" s="12">
        <f t="shared" si="0"/>
        <v>30.1359926875</v>
      </c>
      <c r="I16" s="8">
        <f t="shared" si="1"/>
        <v>33.75</v>
      </c>
    </row>
    <row r="17" spans="1:9" x14ac:dyDescent="0.2">
      <c r="A17" s="10">
        <v>7</v>
      </c>
      <c r="B17" s="20" t="s">
        <v>70</v>
      </c>
      <c r="C17" s="20" t="s">
        <v>70</v>
      </c>
      <c r="D17" s="16">
        <v>4</v>
      </c>
      <c r="E17" s="16">
        <v>4</v>
      </c>
      <c r="F17" s="12">
        <v>116.811643</v>
      </c>
      <c r="G17" s="12">
        <v>130</v>
      </c>
      <c r="H17" s="12">
        <f t="shared" si="0"/>
        <v>29.202910750000001</v>
      </c>
      <c r="I17" s="8">
        <f t="shared" si="1"/>
        <v>32.5</v>
      </c>
    </row>
    <row r="18" spans="1:9" x14ac:dyDescent="0.2">
      <c r="A18" s="10">
        <v>8</v>
      </c>
      <c r="B18" s="20" t="s">
        <v>70</v>
      </c>
      <c r="C18" s="20" t="s">
        <v>70</v>
      </c>
      <c r="D18" s="16">
        <v>4</v>
      </c>
      <c r="E18" s="16">
        <v>4</v>
      </c>
      <c r="F18" s="12">
        <v>107.55058674999999</v>
      </c>
      <c r="G18" s="12">
        <v>130</v>
      </c>
      <c r="H18" s="12">
        <f t="shared" si="0"/>
        <v>26.887646687499998</v>
      </c>
      <c r="I18" s="8">
        <f t="shared" si="1"/>
        <v>32.5</v>
      </c>
    </row>
    <row r="19" spans="1:9" x14ac:dyDescent="0.2">
      <c r="A19" s="10">
        <v>9</v>
      </c>
      <c r="B19" s="9"/>
      <c r="C19" s="9"/>
      <c r="D19" s="12"/>
      <c r="E19" s="12"/>
      <c r="F19" s="12"/>
      <c r="G19" s="12"/>
      <c r="H19" s="12"/>
      <c r="I19" s="8"/>
    </row>
    <row r="20" spans="1:9" x14ac:dyDescent="0.2">
      <c r="A20" s="10">
        <v>10</v>
      </c>
      <c r="B20" s="9"/>
      <c r="C20" s="9"/>
      <c r="D20" s="12"/>
      <c r="E20" s="12"/>
      <c r="F20" s="12"/>
      <c r="G20" s="12"/>
      <c r="H20" s="12"/>
      <c r="I20" s="8"/>
    </row>
    <row r="21" spans="1:9" x14ac:dyDescent="0.2">
      <c r="A21" s="10">
        <v>11</v>
      </c>
      <c r="B21" s="9"/>
      <c r="C21" s="9"/>
      <c r="D21" s="12"/>
      <c r="E21" s="12"/>
      <c r="F21" s="12"/>
      <c r="G21" s="12"/>
      <c r="H21" s="12"/>
      <c r="I21" s="8"/>
    </row>
    <row r="22" spans="1:9" x14ac:dyDescent="0.2">
      <c r="A22" s="10">
        <v>12</v>
      </c>
      <c r="B22" s="9"/>
      <c r="C22" s="9"/>
      <c r="D22" s="12"/>
      <c r="E22" s="12"/>
      <c r="F22" s="12"/>
      <c r="G22" s="12"/>
      <c r="H22" s="12"/>
      <c r="I22" s="8"/>
    </row>
    <row r="23" spans="1:9" x14ac:dyDescent="0.2">
      <c r="A23" s="22" t="s">
        <v>25</v>
      </c>
      <c r="B23" s="22"/>
      <c r="C23" s="22"/>
      <c r="D23" s="12">
        <f>D9+D10+D11+D12+D13+D14+D15+D16+D17+D18+D19+D20+D21+D22</f>
        <v>36</v>
      </c>
      <c r="E23" s="12">
        <f t="shared" ref="E23:G23" si="2">E9+E10+E11+E12+E13+E14+E15+E16+E17+E18+E19+E20+E21+E22</f>
        <v>36</v>
      </c>
      <c r="F23" s="12">
        <f t="shared" si="2"/>
        <v>1042.4669322500001</v>
      </c>
      <c r="G23" s="12">
        <f t="shared" si="2"/>
        <v>1075</v>
      </c>
      <c r="H23" s="12">
        <f t="shared" si="0"/>
        <v>28.957414784722225</v>
      </c>
      <c r="I23" s="8">
        <f t="shared" si="1"/>
        <v>29.861111111111111</v>
      </c>
    </row>
  </sheetData>
  <mergeCells count="7">
    <mergeCell ref="A3:I3"/>
    <mergeCell ref="A5:I5"/>
    <mergeCell ref="A23:C23"/>
    <mergeCell ref="B7:C7"/>
    <mergeCell ref="D7:E7"/>
    <mergeCell ref="F7:G7"/>
    <mergeCell ref="H7:I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30C91-A0EA-4E69-9BC5-7B98127F12E8}">
  <dimension ref="A1:O19"/>
  <sheetViews>
    <sheetView workbookViewId="0">
      <selection activeCell="B23" sqref="B23"/>
    </sheetView>
  </sheetViews>
  <sheetFormatPr baseColWidth="10" defaultColWidth="8.83203125" defaultRowHeight="15" x14ac:dyDescent="0.2"/>
  <cols>
    <col min="1" max="1" width="22.1640625" customWidth="1"/>
    <col min="2" max="2" width="15.5" style="1" customWidth="1"/>
    <col min="3" max="3" width="15.1640625" style="1" customWidth="1"/>
  </cols>
  <sheetData>
    <row r="1" spans="1:15" x14ac:dyDescent="0.2">
      <c r="A1" s="2" t="s">
        <v>16</v>
      </c>
    </row>
    <row r="3" spans="1:15" ht="14.5" customHeight="1" x14ac:dyDescent="0.2">
      <c r="A3" s="27" t="s">
        <v>26</v>
      </c>
      <c r="B3" s="27"/>
      <c r="C3" s="27"/>
    </row>
    <row r="4" spans="1:15" ht="29" customHeight="1" x14ac:dyDescent="0.2">
      <c r="A4" s="14" t="s">
        <v>27</v>
      </c>
      <c r="B4" s="11" t="s">
        <v>67</v>
      </c>
      <c r="C4" s="11" t="s">
        <v>68</v>
      </c>
    </row>
    <row r="5" spans="1:15" x14ac:dyDescent="0.2">
      <c r="A5" s="8" t="s">
        <v>28</v>
      </c>
      <c r="B5" s="17">
        <v>48</v>
      </c>
      <c r="C5" s="17">
        <v>50</v>
      </c>
    </row>
    <row r="6" spans="1:15" x14ac:dyDescent="0.2">
      <c r="A6" s="8" t="s">
        <v>29</v>
      </c>
      <c r="B6" s="17">
        <v>8</v>
      </c>
      <c r="C6" s="17">
        <v>12</v>
      </c>
    </row>
    <row r="7" spans="1:15" x14ac:dyDescent="0.2">
      <c r="A7" s="8" t="s">
        <v>30</v>
      </c>
      <c r="B7" s="17">
        <v>5</v>
      </c>
      <c r="C7" s="17">
        <v>5</v>
      </c>
    </row>
    <row r="8" spans="1:15" x14ac:dyDescent="0.2">
      <c r="A8" s="8" t="s">
        <v>31</v>
      </c>
      <c r="B8" s="17">
        <v>14</v>
      </c>
      <c r="C8" s="17">
        <v>14</v>
      </c>
    </row>
    <row r="10" spans="1:15" x14ac:dyDescent="0.2">
      <c r="A10" s="28" t="s">
        <v>32</v>
      </c>
      <c r="B10" s="28"/>
      <c r="C10" s="28"/>
      <c r="D10" s="13"/>
      <c r="E10" s="13"/>
      <c r="F10" s="13"/>
      <c r="G10" s="13"/>
      <c r="H10" s="13"/>
      <c r="I10" s="13"/>
      <c r="J10" s="13"/>
      <c r="K10" s="13"/>
      <c r="L10" s="13"/>
      <c r="M10" s="13"/>
      <c r="N10" s="13"/>
      <c r="O10" s="13"/>
    </row>
    <row r="11" spans="1:15" x14ac:dyDescent="0.2">
      <c r="A11" s="29" t="s">
        <v>71</v>
      </c>
      <c r="B11" s="29"/>
      <c r="C11" s="29"/>
      <c r="D11" s="13"/>
      <c r="E11" s="13"/>
      <c r="F11" s="13"/>
      <c r="G11" s="13"/>
      <c r="H11" s="13"/>
      <c r="I11" s="13"/>
      <c r="J11" s="13"/>
      <c r="K11" s="13"/>
      <c r="L11" s="13"/>
      <c r="M11" s="13"/>
      <c r="N11" s="13"/>
      <c r="O11" s="13"/>
    </row>
    <row r="12" spans="1:15" x14ac:dyDescent="0.2">
      <c r="A12" s="30"/>
      <c r="B12" s="30"/>
      <c r="C12" s="30"/>
      <c r="D12" s="13"/>
      <c r="E12" s="13"/>
      <c r="F12" s="13"/>
      <c r="G12" s="13"/>
      <c r="H12" s="13"/>
      <c r="I12" s="13"/>
      <c r="J12" s="13"/>
      <c r="K12" s="13"/>
      <c r="L12" s="13"/>
      <c r="M12" s="13"/>
      <c r="N12" s="13"/>
      <c r="O12" s="13"/>
    </row>
    <row r="13" spans="1:15" x14ac:dyDescent="0.2">
      <c r="A13" s="30"/>
      <c r="B13" s="30"/>
      <c r="C13" s="30"/>
      <c r="D13" s="13"/>
      <c r="E13" s="13"/>
      <c r="F13" s="13"/>
      <c r="G13" s="13"/>
      <c r="H13" s="13"/>
      <c r="I13" s="13"/>
      <c r="J13" s="13"/>
      <c r="K13" s="13"/>
      <c r="L13" s="13"/>
      <c r="M13" s="13"/>
      <c r="N13" s="13"/>
      <c r="O13" s="13"/>
    </row>
    <row r="14" spans="1:15" x14ac:dyDescent="0.2">
      <c r="A14" s="30"/>
      <c r="B14" s="30"/>
      <c r="C14" s="30"/>
      <c r="D14" s="13"/>
      <c r="E14" s="13"/>
      <c r="F14" s="13"/>
      <c r="G14" s="13"/>
      <c r="H14" s="13"/>
      <c r="I14" s="13"/>
      <c r="J14" s="13"/>
      <c r="K14" s="13"/>
      <c r="L14" s="13"/>
      <c r="M14" s="13"/>
      <c r="N14" s="13"/>
      <c r="O14" s="13"/>
    </row>
    <row r="15" spans="1:15" x14ac:dyDescent="0.2">
      <c r="A15" s="30"/>
      <c r="B15" s="30"/>
      <c r="C15" s="30"/>
      <c r="D15" s="13"/>
      <c r="E15" s="13"/>
      <c r="F15" s="13"/>
      <c r="G15" s="13"/>
      <c r="H15" s="13"/>
      <c r="I15" s="13"/>
      <c r="J15" s="13"/>
      <c r="K15" s="13"/>
      <c r="L15" s="13"/>
      <c r="M15" s="13"/>
      <c r="N15" s="13"/>
      <c r="O15" s="13"/>
    </row>
    <row r="16" spans="1:15" ht="43" customHeight="1" x14ac:dyDescent="0.2">
      <c r="A16" s="30"/>
      <c r="B16" s="30"/>
      <c r="C16" s="30"/>
      <c r="D16" s="13"/>
      <c r="E16" s="13"/>
      <c r="F16" s="13"/>
      <c r="G16" s="13"/>
      <c r="H16" s="13"/>
      <c r="I16" s="13"/>
      <c r="J16" s="13"/>
      <c r="K16" s="13"/>
      <c r="L16" s="13"/>
      <c r="M16" s="13"/>
      <c r="N16" s="13"/>
      <c r="O16" s="13"/>
    </row>
    <row r="17" spans="2:15" x14ac:dyDescent="0.2">
      <c r="B17" s="13"/>
      <c r="C17" s="13"/>
      <c r="D17" s="13"/>
      <c r="E17" s="13"/>
      <c r="F17" s="13"/>
      <c r="G17" s="13"/>
      <c r="H17" s="13"/>
      <c r="I17" s="13"/>
      <c r="J17" s="13"/>
      <c r="K17" s="13"/>
      <c r="L17" s="13"/>
      <c r="M17" s="13"/>
      <c r="N17" s="13"/>
      <c r="O17" s="13"/>
    </row>
    <row r="18" spans="2:15" x14ac:dyDescent="0.2">
      <c r="B18" s="13"/>
      <c r="C18" s="13"/>
      <c r="D18" s="13"/>
      <c r="E18" s="13"/>
      <c r="F18" s="13"/>
      <c r="G18" s="13"/>
      <c r="H18" s="13"/>
      <c r="I18" s="13"/>
      <c r="J18" s="13"/>
      <c r="K18" s="13"/>
      <c r="L18" s="13"/>
      <c r="M18" s="13"/>
      <c r="N18" s="13"/>
      <c r="O18" s="13"/>
    </row>
    <row r="19" spans="2:15" x14ac:dyDescent="0.2">
      <c r="B19" s="13"/>
      <c r="C19" s="13"/>
      <c r="D19" s="13"/>
      <c r="E19" s="13"/>
      <c r="F19" s="13"/>
      <c r="G19" s="13"/>
      <c r="H19" s="13"/>
      <c r="I19" s="13"/>
      <c r="J19" s="13"/>
      <c r="K19" s="13"/>
      <c r="L19" s="13"/>
      <c r="M19" s="13"/>
      <c r="N19" s="13"/>
      <c r="O19" s="13"/>
    </row>
  </sheetData>
  <mergeCells count="3">
    <mergeCell ref="A3:C3"/>
    <mergeCell ref="A10:C10"/>
    <mergeCell ref="A11:C1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CFA8E-8F02-4334-B7F4-91C725187584}">
  <dimension ref="A1:C13"/>
  <sheetViews>
    <sheetView workbookViewId="0">
      <selection activeCell="D30" sqref="D30"/>
    </sheetView>
  </sheetViews>
  <sheetFormatPr baseColWidth="10" defaultColWidth="8.83203125" defaultRowHeight="15" x14ac:dyDescent="0.2"/>
  <cols>
    <col min="1" max="1" width="62.1640625" customWidth="1"/>
    <col min="2" max="2" width="18.5" style="1" customWidth="1"/>
    <col min="3" max="3" width="17.1640625" style="1" customWidth="1"/>
  </cols>
  <sheetData>
    <row r="1" spans="1:3" x14ac:dyDescent="0.2">
      <c r="A1" s="2" t="s">
        <v>16</v>
      </c>
    </row>
    <row r="2" spans="1:3" x14ac:dyDescent="0.2">
      <c r="A2" s="2"/>
    </row>
    <row r="3" spans="1:3" ht="32" x14ac:dyDescent="0.2">
      <c r="A3" s="14" t="s">
        <v>33</v>
      </c>
      <c r="B3" s="11" t="s">
        <v>69</v>
      </c>
      <c r="C3" s="11" t="s">
        <v>68</v>
      </c>
    </row>
    <row r="4" spans="1:3" x14ac:dyDescent="0.2">
      <c r="A4" s="8" t="s">
        <v>34</v>
      </c>
      <c r="B4" s="17">
        <v>1042.47</v>
      </c>
      <c r="C4" s="17">
        <v>1075</v>
      </c>
    </row>
    <row r="5" spans="1:3" x14ac:dyDescent="0.2">
      <c r="A5" s="8"/>
      <c r="B5" s="18"/>
      <c r="C5" s="18"/>
    </row>
    <row r="6" spans="1:3" x14ac:dyDescent="0.2">
      <c r="A6" s="8" t="s">
        <v>35</v>
      </c>
      <c r="B6" s="19">
        <v>498975</v>
      </c>
      <c r="C6" s="19">
        <v>512450</v>
      </c>
    </row>
    <row r="7" spans="1:3" x14ac:dyDescent="0.2">
      <c r="A7" s="8" t="s">
        <v>36</v>
      </c>
      <c r="B7" s="19">
        <f>B6/B4</f>
        <v>478.64686753575643</v>
      </c>
      <c r="C7" s="19">
        <f>C6/C4</f>
        <v>476.69767441860466</v>
      </c>
    </row>
    <row r="8" spans="1:3" x14ac:dyDescent="0.2">
      <c r="A8" s="8"/>
      <c r="B8" s="19"/>
      <c r="C8" s="19"/>
    </row>
    <row r="9" spans="1:3" x14ac:dyDescent="0.2">
      <c r="A9" s="8" t="s">
        <v>37</v>
      </c>
      <c r="B9" s="19">
        <v>1178993</v>
      </c>
      <c r="C9" s="19">
        <v>1375167</v>
      </c>
    </row>
    <row r="10" spans="1:3" x14ac:dyDescent="0.2">
      <c r="A10" s="8" t="s">
        <v>38</v>
      </c>
      <c r="B10" s="19">
        <f>B9/B4</f>
        <v>1130.9610828129346</v>
      </c>
      <c r="C10" s="19">
        <f>C9/C4</f>
        <v>1279.2251162790699</v>
      </c>
    </row>
    <row r="11" spans="1:3" x14ac:dyDescent="0.2">
      <c r="A11" s="8"/>
      <c r="B11" s="19"/>
      <c r="C11" s="19"/>
    </row>
    <row r="12" spans="1:3" x14ac:dyDescent="0.2">
      <c r="A12" s="8" t="s">
        <v>39</v>
      </c>
      <c r="B12" s="19">
        <v>7595801</v>
      </c>
      <c r="C12" s="19">
        <v>9638450</v>
      </c>
    </row>
    <row r="13" spans="1:3" x14ac:dyDescent="0.2">
      <c r="A13" s="8" t="s">
        <v>40</v>
      </c>
      <c r="B13" s="19">
        <f>B12/B4</f>
        <v>7286.3497270904672</v>
      </c>
      <c r="C13" s="19">
        <f>C12/C4</f>
        <v>8966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BF364-2128-4A8C-956B-2FCD474CEFB6}">
  <dimension ref="A1:K35"/>
  <sheetViews>
    <sheetView workbookViewId="0">
      <selection activeCell="H35" sqref="H35"/>
    </sheetView>
  </sheetViews>
  <sheetFormatPr baseColWidth="10" defaultColWidth="8.83203125" defaultRowHeight="15" x14ac:dyDescent="0.2"/>
  <cols>
    <col min="1" max="1" width="62.6640625" bestFit="1" customWidth="1"/>
    <col min="2" max="2" width="12.5" style="1" customWidth="1"/>
    <col min="3" max="3" width="12.1640625" style="1" bestFit="1" customWidth="1"/>
  </cols>
  <sheetData>
    <row r="1" spans="1:11" x14ac:dyDescent="0.2">
      <c r="A1" s="2" t="s">
        <v>16</v>
      </c>
    </row>
    <row r="2" spans="1:11" x14ac:dyDescent="0.2">
      <c r="A2" s="2"/>
    </row>
    <row r="4" spans="1:11" ht="233.25" customHeight="1" x14ac:dyDescent="0.2">
      <c r="A4" s="21" t="s">
        <v>41</v>
      </c>
      <c r="B4" s="21"/>
      <c r="C4" s="21"/>
    </row>
    <row r="5" spans="1:11" ht="15" customHeight="1" x14ac:dyDescent="0.2">
      <c r="A5" s="27" t="s">
        <v>42</v>
      </c>
      <c r="B5" s="27"/>
      <c r="C5" s="27"/>
      <c r="E5" s="15"/>
      <c r="F5" s="15"/>
      <c r="G5" s="15"/>
      <c r="H5" s="15"/>
      <c r="I5" s="15"/>
      <c r="J5" s="15"/>
      <c r="K5" s="15"/>
    </row>
    <row r="6" spans="1:11" ht="32" x14ac:dyDescent="0.2">
      <c r="A6" s="8"/>
      <c r="B6" s="11" t="s">
        <v>67</v>
      </c>
      <c r="C6" s="11" t="s">
        <v>68</v>
      </c>
      <c r="E6" s="15"/>
      <c r="F6" s="15"/>
      <c r="G6" s="15"/>
      <c r="H6" s="15"/>
      <c r="I6" s="15"/>
      <c r="J6" s="15"/>
      <c r="K6" s="15"/>
    </row>
    <row r="7" spans="1:11" ht="14.5" customHeight="1" x14ac:dyDescent="0.2">
      <c r="A7" s="14" t="s">
        <v>43</v>
      </c>
      <c r="B7" s="11"/>
      <c r="C7" s="11"/>
      <c r="E7" s="15"/>
      <c r="F7" s="15"/>
      <c r="G7" s="15"/>
      <c r="H7" s="15"/>
      <c r="I7" s="15"/>
      <c r="J7" s="15"/>
      <c r="K7" s="15"/>
    </row>
    <row r="8" spans="1:11" x14ac:dyDescent="0.2">
      <c r="A8" s="8" t="s">
        <v>44</v>
      </c>
      <c r="B8" s="9">
        <v>96</v>
      </c>
      <c r="C8" s="9">
        <v>96</v>
      </c>
    </row>
    <row r="9" spans="1:11" x14ac:dyDescent="0.2">
      <c r="A9" s="8" t="s">
        <v>45</v>
      </c>
      <c r="B9" s="19">
        <v>139064</v>
      </c>
      <c r="C9" s="19">
        <v>158018</v>
      </c>
    </row>
    <row r="10" spans="1:11" x14ac:dyDescent="0.2">
      <c r="A10" s="8" t="s">
        <v>46</v>
      </c>
      <c r="B10" s="17">
        <f>B9/B8</f>
        <v>1448.5833333333333</v>
      </c>
      <c r="C10" s="17">
        <f>C9/C8</f>
        <v>1646.0208333333333</v>
      </c>
    </row>
    <row r="11" spans="1:11" x14ac:dyDescent="0.2">
      <c r="A11" s="8"/>
      <c r="B11" s="9"/>
      <c r="C11" s="9"/>
    </row>
    <row r="12" spans="1:11" x14ac:dyDescent="0.2">
      <c r="A12" s="8" t="s">
        <v>47</v>
      </c>
      <c r="B12" s="17">
        <v>5.9834153733338278</v>
      </c>
      <c r="C12" s="9">
        <v>2.52</v>
      </c>
    </row>
    <row r="13" spans="1:11" x14ac:dyDescent="0.2">
      <c r="A13" s="8" t="s">
        <v>48</v>
      </c>
      <c r="B13" s="9">
        <v>0</v>
      </c>
      <c r="C13" s="9">
        <v>0</v>
      </c>
    </row>
    <row r="14" spans="1:11" x14ac:dyDescent="0.2">
      <c r="A14" s="8" t="s">
        <v>49</v>
      </c>
      <c r="B14" s="9">
        <v>0</v>
      </c>
      <c r="C14" s="9">
        <v>0</v>
      </c>
    </row>
    <row r="15" spans="1:11" x14ac:dyDescent="0.2">
      <c r="A15" s="8" t="s">
        <v>50</v>
      </c>
      <c r="B15" s="9">
        <v>0</v>
      </c>
      <c r="C15" s="9">
        <v>0</v>
      </c>
    </row>
    <row r="16" spans="1:11" x14ac:dyDescent="0.2">
      <c r="A16" s="8"/>
      <c r="B16" s="9"/>
      <c r="C16" s="9"/>
    </row>
    <row r="17" spans="1:3" x14ac:dyDescent="0.2">
      <c r="A17" s="14" t="s">
        <v>51</v>
      </c>
      <c r="B17" s="9"/>
      <c r="C17" s="9"/>
    </row>
    <row r="18" spans="1:3" x14ac:dyDescent="0.2">
      <c r="A18" s="8" t="s">
        <v>52</v>
      </c>
      <c r="B18" s="9">
        <v>285</v>
      </c>
      <c r="C18" s="9">
        <v>285</v>
      </c>
    </row>
    <row r="19" spans="1:3" x14ac:dyDescent="0.2">
      <c r="A19" s="8" t="s">
        <v>53</v>
      </c>
      <c r="B19" s="19">
        <v>74012</v>
      </c>
      <c r="C19" s="19">
        <v>69127</v>
      </c>
    </row>
    <row r="20" spans="1:3" x14ac:dyDescent="0.2">
      <c r="A20" s="8" t="s">
        <v>54</v>
      </c>
      <c r="B20" s="19">
        <f>B19/B18</f>
        <v>259.69122807017544</v>
      </c>
      <c r="C20" s="19">
        <f>C19/C18</f>
        <v>242.55087719298245</v>
      </c>
    </row>
    <row r="21" spans="1:3" ht="13.25" customHeight="1" x14ac:dyDescent="0.2">
      <c r="A21" s="8"/>
      <c r="B21" s="9"/>
      <c r="C21" s="9"/>
    </row>
    <row r="22" spans="1:3" x14ac:dyDescent="0.2">
      <c r="A22" s="8" t="s">
        <v>55</v>
      </c>
      <c r="B22" s="17">
        <v>2.5406332380351202</v>
      </c>
      <c r="C22" s="9">
        <v>1.18</v>
      </c>
    </row>
    <row r="23" spans="1:3" x14ac:dyDescent="0.2">
      <c r="A23" s="8" t="s">
        <v>56</v>
      </c>
      <c r="B23" s="9">
        <v>0</v>
      </c>
      <c r="C23" s="9">
        <v>0</v>
      </c>
    </row>
    <row r="24" spans="1:3" x14ac:dyDescent="0.2">
      <c r="A24" s="8" t="s">
        <v>57</v>
      </c>
      <c r="B24" s="9">
        <v>0</v>
      </c>
      <c r="C24" s="9">
        <v>0</v>
      </c>
    </row>
    <row r="25" spans="1:3" x14ac:dyDescent="0.2">
      <c r="A25" s="8" t="s">
        <v>58</v>
      </c>
      <c r="B25" s="9">
        <v>0</v>
      </c>
      <c r="C25" s="9">
        <v>0</v>
      </c>
    </row>
    <row r="26" spans="1:3" x14ac:dyDescent="0.2">
      <c r="A26" s="8"/>
      <c r="B26" s="9"/>
      <c r="C26" s="9"/>
    </row>
    <row r="27" spans="1:3" x14ac:dyDescent="0.2">
      <c r="A27" s="14" t="s">
        <v>59</v>
      </c>
      <c r="B27" s="9"/>
      <c r="C27" s="9"/>
    </row>
    <row r="28" spans="1:3" x14ac:dyDescent="0.2">
      <c r="A28" s="8" t="s">
        <v>60</v>
      </c>
      <c r="B28" s="9">
        <v>0</v>
      </c>
      <c r="C28" s="9">
        <v>0</v>
      </c>
    </row>
    <row r="29" spans="1:3" x14ac:dyDescent="0.2">
      <c r="A29" s="8" t="s">
        <v>61</v>
      </c>
      <c r="B29" s="9">
        <v>0</v>
      </c>
      <c r="C29" s="9">
        <v>0</v>
      </c>
    </row>
    <row r="30" spans="1:3" x14ac:dyDescent="0.2">
      <c r="A30" s="8" t="s">
        <v>62</v>
      </c>
      <c r="B30" s="9" t="e">
        <f>B29/B28</f>
        <v>#DIV/0!</v>
      </c>
      <c r="C30" s="9" t="e">
        <f>C29/C28</f>
        <v>#DIV/0!</v>
      </c>
    </row>
    <row r="31" spans="1:3" x14ac:dyDescent="0.2">
      <c r="A31" s="8"/>
      <c r="B31" s="9"/>
      <c r="C31" s="9"/>
    </row>
    <row r="32" spans="1:3" x14ac:dyDescent="0.2">
      <c r="A32" s="8" t="s">
        <v>63</v>
      </c>
      <c r="B32" s="9">
        <v>0</v>
      </c>
      <c r="C32" s="9">
        <v>0</v>
      </c>
    </row>
    <row r="33" spans="1:3" x14ac:dyDescent="0.2">
      <c r="A33" s="8" t="s">
        <v>64</v>
      </c>
      <c r="B33" s="9">
        <v>0</v>
      </c>
      <c r="C33" s="9">
        <v>0</v>
      </c>
    </row>
    <row r="34" spans="1:3" x14ac:dyDescent="0.2">
      <c r="A34" s="8" t="s">
        <v>65</v>
      </c>
      <c r="B34" s="9">
        <v>0</v>
      </c>
      <c r="C34" s="9">
        <v>0</v>
      </c>
    </row>
    <row r="35" spans="1:3" x14ac:dyDescent="0.2">
      <c r="A35" s="8" t="s">
        <v>66</v>
      </c>
      <c r="B35" s="9">
        <v>0</v>
      </c>
      <c r="C35" s="9">
        <v>0</v>
      </c>
    </row>
  </sheetData>
  <mergeCells count="2">
    <mergeCell ref="A5:C5"/>
    <mergeCell ref="A4:C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86665a3-6aa0-44f0-8270-5434b9b1ed29" xsi:nil="true"/>
    <lcf76f155ced4ddcb4097134ff3c332f xmlns="76b2e5ed-d6fe-43c8-9100-6c947b60875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186F16AB2D43409958BEC11539503F" ma:contentTypeVersion="17" ma:contentTypeDescription="Create a new document." ma:contentTypeScope="" ma:versionID="5be20210231b645f721605b860988c54">
  <xsd:schema xmlns:xsd="http://www.w3.org/2001/XMLSchema" xmlns:xs="http://www.w3.org/2001/XMLSchema" xmlns:p="http://schemas.microsoft.com/office/2006/metadata/properties" xmlns:ns2="76b2e5ed-d6fe-43c8-9100-6c947b608757" xmlns:ns3="286665a3-6aa0-44f0-8270-5434b9b1ed29" targetNamespace="http://schemas.microsoft.com/office/2006/metadata/properties" ma:root="true" ma:fieldsID="28ee9e0df23f30bec78e7d605d71809e" ns2:_="" ns3:_="">
    <xsd:import namespace="76b2e5ed-d6fe-43c8-9100-6c947b608757"/>
    <xsd:import namespace="286665a3-6aa0-44f0-8270-5434b9b1ed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b2e5ed-d6fe-43c8-9100-6c947b608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d8cd105-c221-4115-850c-16ef61af48d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6665a3-6aa0-44f0-8270-5434b9b1ed2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20f0091-462b-4a63-8ae6-a358cd53c912}" ma:internalName="TaxCatchAll" ma:showField="CatchAllData" ma:web="286665a3-6aa0-44f0-8270-5434b9b1ed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DBADDE-3D52-4989-A968-8E7A2F47FE65}">
  <ds:schemaRefs>
    <ds:schemaRef ds:uri="http://schemas.microsoft.com/office/2006/metadata/properties"/>
    <ds:schemaRef ds:uri="http://schemas.microsoft.com/office/infopath/2007/PartnerControls"/>
    <ds:schemaRef ds:uri="286665a3-6aa0-44f0-8270-5434b9b1ed29"/>
    <ds:schemaRef ds:uri="76b2e5ed-d6fe-43c8-9100-6c947b608757"/>
  </ds:schemaRefs>
</ds:datastoreItem>
</file>

<file path=customXml/itemProps2.xml><?xml version="1.0" encoding="utf-8"?>
<ds:datastoreItem xmlns:ds="http://schemas.openxmlformats.org/officeDocument/2006/customXml" ds:itemID="{C6B7501E-4F72-4B65-80CF-424992F955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b2e5ed-d6fe-43c8-9100-6c947b608757"/>
    <ds:schemaRef ds:uri="286665a3-6aa0-44f0-8270-5434b9b1ed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35325B-B854-4477-B896-358206C26A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Report Overview</vt:lpstr>
      <vt:lpstr>Average Class Size</vt:lpstr>
      <vt:lpstr>Staffing</vt:lpstr>
      <vt:lpstr>Per Pupil Funding</vt:lpstr>
      <vt:lpstr>Weighted Funding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Beau Bennett</dc:creator>
  <cp:keywords/>
  <dc:description/>
  <cp:lastModifiedBy>Jeremy Christensen</cp:lastModifiedBy>
  <cp:revision/>
  <dcterms:created xsi:type="dcterms:W3CDTF">2021-12-10T16:20:45Z</dcterms:created>
  <dcterms:modified xsi:type="dcterms:W3CDTF">2024-12-30T22:36:31Z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0x010100B0186F16AB2D43409958BEC11539503F</vt:lpwstr>
  </property>
  <property fmtid="{D5CDD505-2E9C-101B-9397-08002B2CF9AE}" pid="3" name="MediaServiceImageTags">
    <vt:lpwstr/>
  </property>
</Properties>
</file>